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3"/>
  <workbookPr defaultThemeVersion="166925"/>
  <mc:AlternateContent xmlns:mc="http://schemas.openxmlformats.org/markup-compatibility/2006">
    <mc:Choice Requires="x15">
      <x15ac:absPath xmlns:x15ac="http://schemas.microsoft.com/office/spreadsheetml/2010/11/ac" url="/Users/andreafranklin/Desktop/Popcorn/"/>
    </mc:Choice>
  </mc:AlternateContent>
  <xr:revisionPtr revIDLastSave="0" documentId="8_{C314F3BF-8E37-1541-B6AF-80E71FD0F9CD}" xr6:coauthVersionLast="45" xr6:coauthVersionMax="45" xr10:uidLastSave="{00000000-0000-0000-0000-000000000000}"/>
  <bookViews>
    <workbookView xWindow="0" yWindow="460" windowWidth="28800" windowHeight="16440" xr2:uid="{0FE6B6B0-C16D-9D47-819E-371927A4F0AC}"/>
  </bookViews>
  <sheets>
    <sheet name="READ ME" sheetId="4" r:id="rId1"/>
    <sheet name="products" sheetId="3" r:id="rId2"/>
    <sheet name="value" sheetId="2" r:id="rId3"/>
  </sheets>
  <definedNames>
    <definedName name="_xlnm.Print_Titles" localSheetId="1">products!$A:$A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5" i="3" l="1"/>
  <c r="K3" i="3" l="1"/>
  <c r="O3" i="3" s="1"/>
  <c r="K7" i="3"/>
  <c r="K6" i="3"/>
  <c r="K4" i="3"/>
  <c r="I3" i="2" l="1"/>
  <c r="I4" i="2"/>
  <c r="I5" i="2"/>
  <c r="K5" i="2" s="1"/>
  <c r="I6" i="2"/>
  <c r="K6" i="2" s="1"/>
  <c r="I7" i="2"/>
  <c r="K7" i="2" s="1"/>
  <c r="I8" i="2"/>
  <c r="K8" i="2" s="1"/>
  <c r="I9" i="2"/>
  <c r="K9" i="2" s="1"/>
  <c r="I2" i="2"/>
  <c r="K2" i="2" s="1"/>
  <c r="O19" i="3"/>
  <c r="O18" i="3"/>
  <c r="O17" i="3"/>
  <c r="O14" i="3"/>
  <c r="O13" i="3"/>
  <c r="K10" i="3"/>
  <c r="O10" i="3" s="1"/>
  <c r="K9" i="3"/>
  <c r="O9" i="3" s="1"/>
  <c r="K8" i="3"/>
  <c r="O8" i="3" s="1"/>
  <c r="O7" i="3"/>
  <c r="O6" i="3"/>
  <c r="F4" i="2"/>
  <c r="G4" i="2" s="1"/>
  <c r="O4" i="3"/>
  <c r="K3" i="2"/>
  <c r="K4" i="2"/>
  <c r="D3" i="2"/>
  <c r="D4" i="2"/>
  <c r="D5" i="2"/>
  <c r="D6" i="2"/>
  <c r="D7" i="2"/>
  <c r="D8" i="2"/>
  <c r="D9" i="2"/>
  <c r="D2" i="2"/>
  <c r="F7" i="2" l="1"/>
  <c r="G7" i="2" s="1"/>
  <c r="M7" i="2" s="1"/>
  <c r="F2" i="2"/>
  <c r="G2" i="2" s="1"/>
  <c r="F9" i="2"/>
  <c r="G9" i="2" s="1"/>
  <c r="M9" i="2" s="1"/>
  <c r="F8" i="2"/>
  <c r="G8" i="2" s="1"/>
  <c r="M8" i="2" s="1"/>
  <c r="O5" i="3"/>
  <c r="F6" i="2"/>
  <c r="G6" i="2" s="1"/>
  <c r="M6" i="2" s="1"/>
  <c r="F5" i="2"/>
  <c r="G5" i="2" s="1"/>
  <c r="M5" i="2" s="1"/>
  <c r="F3" i="2"/>
  <c r="G3" i="2" s="1"/>
  <c r="M3" i="2" s="1"/>
  <c r="M4" i="2"/>
  <c r="K10" i="2"/>
  <c r="M2" i="2" l="1"/>
  <c r="M10" i="2" s="1"/>
  <c r="G10" i="2"/>
</calcChain>
</file>

<file path=xl/sharedStrings.xml><?xml version="1.0" encoding="utf-8"?>
<sst xmlns="http://schemas.openxmlformats.org/spreadsheetml/2006/main" count="52" uniqueCount="42">
  <si>
    <t>Cheese Lover's Box</t>
  </si>
  <si>
    <t>Salted Caramel</t>
  </si>
  <si>
    <t>Kettle Corn</t>
  </si>
  <si>
    <t>Unbelievable</t>
  </si>
  <si>
    <t>Premium Caramel</t>
  </si>
  <si>
    <t>Jalapeno Cheddar</t>
  </si>
  <si>
    <t>White Cheddar</t>
  </si>
  <si>
    <t>Caramel Corn</t>
  </si>
  <si>
    <t>Initial Order</t>
  </si>
  <si>
    <t>Difference</t>
  </si>
  <si>
    <t>unit price</t>
  </si>
  <si>
    <t># in case</t>
  </si>
  <si>
    <t>price/case</t>
  </si>
  <si>
    <t>Invoice count</t>
  </si>
  <si>
    <t>product</t>
  </si>
  <si>
    <t>TOTAL units</t>
  </si>
  <si>
    <t>Military Donations</t>
  </si>
  <si>
    <t>Silver Level</t>
  </si>
  <si>
    <t>Misc. Military</t>
  </si>
  <si>
    <t>Gold Level</t>
  </si>
  <si>
    <t>Chocolate Lover's tin</t>
  </si>
  <si>
    <t>Chocolatey Caramel Crunch</t>
  </si>
  <si>
    <t>Sales by Product</t>
  </si>
  <si>
    <t>Invoice TOTAL</t>
  </si>
  <si>
    <t>Value of Sales by Product</t>
  </si>
  <si>
    <r>
      <t xml:space="preserve">Value of </t>
    </r>
    <r>
      <rPr>
        <sz val="12"/>
        <color rgb="FFFF0000"/>
        <rFont val="Consolas"/>
        <family val="2"/>
      </rPr>
      <t xml:space="preserve">UNSOLD </t>
    </r>
    <r>
      <rPr>
        <sz val="12"/>
        <color theme="1"/>
        <rFont val="Consolas"/>
        <family val="2"/>
      </rPr>
      <t>product</t>
    </r>
  </si>
  <si>
    <t>Replenishment orders</t>
  </si>
  <si>
    <t>Products tab:</t>
  </si>
  <si>
    <t>Each product with a negative value in column O will need to be included in your Take Order.</t>
  </si>
  <si>
    <t>Value tab:</t>
  </si>
  <si>
    <t>To get ready:</t>
  </si>
  <si>
    <t>• Enter your Sales by Product in column M</t>
  </si>
  <si>
    <t>NOTE: Military donations recorded in the app will need to be included in your Take Order.</t>
  </si>
  <si>
    <t>• Enter your Initial Order and Replenishment orders in columns B - J *</t>
  </si>
  <si>
    <t xml:space="preserve">          * NOTE: the order of prodcuts differs between the Unit Invoice and the Trail's End Unit Leader Portal.</t>
  </si>
  <si>
    <t>You will need your Sales by Product as shown on the Trail's End Unit Leader Portal and your Unit Invoice.</t>
  </si>
  <si>
    <r>
      <rPr>
        <sz val="10"/>
        <color theme="1"/>
        <rFont val="Calibri (Body)"/>
      </rPr>
      <t xml:space="preserve">◇ </t>
    </r>
    <r>
      <rPr>
        <sz val="12"/>
        <color theme="1"/>
        <rFont val="Calibri"/>
        <family val="2"/>
        <scheme val="minor"/>
      </rPr>
      <t>Column O will automatically determine the difference between what you checked out and what you have sold.</t>
    </r>
  </si>
  <si>
    <r>
      <rPr>
        <sz val="10"/>
        <color theme="1"/>
        <rFont val="Calibri (Body)"/>
      </rPr>
      <t xml:space="preserve">◇ </t>
    </r>
    <r>
      <rPr>
        <sz val="12"/>
        <color theme="1"/>
        <rFont val="Calibri"/>
        <family val="2"/>
        <scheme val="minor"/>
      </rPr>
      <t>Column K will total each product automatically.</t>
    </r>
  </si>
  <si>
    <t>✩ All values will automatically update based on information you entered on the products tab.</t>
  </si>
  <si>
    <t>✩ Use this tab to confirm your total retail value of checked out popcorn.</t>
  </si>
  <si>
    <t>✩ Use this tab to determine the value of the popcorn remaining in your inventory.</t>
  </si>
  <si>
    <t>✩ If your Unit saved cash military donations that money may be used to purchase any remaining inventory.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</si>
</sst>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4" formatCode="_(&quot;$&quot;* #,##0.00_);_(&quot;$&quot;* \(#,##0.00\);_(&quot;$&quot;* &quot;-&quot;??_);_(@_)"/>
    <numFmt numFmtId="43" formatCode="_(* #,##0.00_);_(* \(#,##0.00\);_(* &quot;-&quot;??_);_(@_)"/>
    <numFmt numFmtId="164" formatCode="&quot;$&quot;#,##0"/>
    <numFmt numFmtId="165" formatCode="_([$$-409]* #,##0_);_([$$-409]* \(#,##0\);_([$$-409]* &quot;-&quot;??_);_(@_)"/>
    <numFmt numFmtId="166" formatCode="m/d;@"/>
  </numFmts>
  <fonts count="13">
    <font>
      <sz val="12"/>
      <color theme="1"/>
      <name val="Calibri"/>
      <family val="2"/>
      <scheme val="minor"/>
    </font>
    <font>
      <sz val="12"/>
      <color theme="1"/>
      <name val="Calibri"/>
      <family val="2"/>
      <scheme val="minor"/>
    </font>
    <font>
      <sz val="12"/>
      <color theme="1"/>
      <name val="Consolas"/>
      <family val="2"/>
    </font>
    <font>
      <b/>
      <sz val="12"/>
      <color theme="1"/>
      <name val="Consolas"/>
      <family val="2"/>
    </font>
    <font>
      <b/>
      <sz val="14"/>
      <color theme="1"/>
      <name val="Consolas"/>
      <family val="2"/>
    </font>
    <font>
      <sz val="12"/>
      <color theme="9" tint="-0.499984740745262"/>
      <name val="Consolas"/>
      <family val="2"/>
    </font>
    <font>
      <b/>
      <sz val="12"/>
      <color theme="9" tint="-0.499984740745262"/>
      <name val="Consolas"/>
      <family val="2"/>
    </font>
    <font>
      <sz val="12"/>
      <color rgb="FFFF0000"/>
      <name val="Consolas"/>
      <family val="2"/>
    </font>
    <font>
      <sz val="12"/>
      <color rgb="FFFF0000"/>
      <name val="Calibri"/>
      <family val="2"/>
      <scheme val="minor"/>
    </font>
    <font>
      <b/>
      <sz val="12"/>
      <color theme="1"/>
      <name val="Calibri"/>
      <family val="2"/>
      <scheme val="minor"/>
    </font>
    <font>
      <b/>
      <sz val="12"/>
      <color theme="0" tint="-0.499984740745262"/>
      <name val="Consolas"/>
      <family val="2"/>
    </font>
    <font>
      <sz val="12"/>
      <color theme="0" tint="-0.499984740745262"/>
      <name val="Consolas"/>
      <family val="2"/>
    </font>
    <font>
      <sz val="10"/>
      <color theme="1"/>
      <name val="Calibri (Body)"/>
    </font>
  </fonts>
  <fills count="5">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s>
  <borders count="14">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04">
    <xf numFmtId="0" fontId="0" fillId="0" borderId="0" xfId="0"/>
    <xf numFmtId="0" fontId="2" fillId="0" borderId="0" xfId="0" applyFont="1"/>
    <xf numFmtId="0" fontId="3" fillId="0" borderId="0" xfId="0" applyFont="1" applyAlignment="1">
      <alignment horizontal="center"/>
    </xf>
    <xf numFmtId="0" fontId="3" fillId="0" borderId="0" xfId="0" applyFont="1" applyAlignment="1">
      <alignment horizontal="center" wrapText="1"/>
    </xf>
    <xf numFmtId="0" fontId="2" fillId="0" borderId="0" xfId="0" applyFont="1" applyAlignment="1">
      <alignment horizontal="center"/>
    </xf>
    <xf numFmtId="0" fontId="3" fillId="0" borderId="0" xfId="0" applyFont="1"/>
    <xf numFmtId="0" fontId="3" fillId="0" borderId="0" xfId="0" applyFont="1" applyAlignment="1">
      <alignment wrapText="1"/>
    </xf>
    <xf numFmtId="0" fontId="2" fillId="0" borderId="0" xfId="0" applyFont="1" applyFill="1"/>
    <xf numFmtId="0" fontId="6" fillId="0" borderId="0" xfId="0" applyFont="1" applyAlignment="1">
      <alignment horizontal="center" wrapText="1"/>
    </xf>
    <xf numFmtId="0" fontId="2" fillId="0" borderId="0" xfId="0" applyFont="1" applyFill="1" applyBorder="1"/>
    <xf numFmtId="0" fontId="2" fillId="0" borderId="0" xfId="0" applyFont="1" applyFill="1" applyBorder="1" applyAlignment="1">
      <alignment horizontal="center"/>
    </xf>
    <xf numFmtId="0" fontId="5" fillId="0" borderId="0" xfId="0" applyFont="1" applyFill="1" applyBorder="1" applyAlignment="1">
      <alignment horizontal="center"/>
    </xf>
    <xf numFmtId="0" fontId="2" fillId="0" borderId="0" xfId="0" applyFont="1" applyAlignment="1">
      <alignment horizontal="center" wrapText="1"/>
    </xf>
    <xf numFmtId="0" fontId="5" fillId="0" borderId="0" xfId="0" applyFont="1" applyAlignment="1">
      <alignment horizontal="center" wrapText="1"/>
    </xf>
    <xf numFmtId="0" fontId="3" fillId="0" borderId="0" xfId="0" applyFont="1" applyBorder="1" applyAlignment="1">
      <alignment horizontal="center" wrapText="1"/>
    </xf>
    <xf numFmtId="166" fontId="3" fillId="0" borderId="0" xfId="0" applyNumberFormat="1" applyFont="1" applyBorder="1" applyAlignment="1">
      <alignment horizontal="center" wrapText="1"/>
    </xf>
    <xf numFmtId="166" fontId="3" fillId="0" borderId="4" xfId="0" applyNumberFormat="1" applyFont="1" applyBorder="1" applyAlignment="1">
      <alignment horizontal="center" wrapText="1"/>
    </xf>
    <xf numFmtId="166" fontId="3" fillId="0" borderId="2" xfId="0" applyNumberFormat="1" applyFont="1" applyBorder="1" applyAlignment="1">
      <alignment horizontal="center" wrapText="1"/>
    </xf>
    <xf numFmtId="0" fontId="2" fillId="0" borderId="0" xfId="0" applyFont="1" applyAlignment="1">
      <alignment vertical="center"/>
    </xf>
    <xf numFmtId="0" fontId="2" fillId="0" borderId="0" xfId="0" applyFont="1" applyFill="1" applyAlignment="1">
      <alignment vertical="center"/>
    </xf>
    <xf numFmtId="0" fontId="2" fillId="0" borderId="0" xfId="0" applyFont="1" applyFill="1" applyAlignment="1">
      <alignment horizontal="center" vertical="center"/>
    </xf>
    <xf numFmtId="164" fontId="2" fillId="0" borderId="0" xfId="0" applyNumberFormat="1" applyFont="1" applyFill="1" applyAlignment="1">
      <alignment horizontal="center" vertical="center"/>
    </xf>
    <xf numFmtId="6" fontId="2" fillId="0" borderId="1" xfId="0" applyNumberFormat="1" applyFont="1" applyFill="1" applyBorder="1" applyAlignment="1">
      <alignment horizontal="center" vertical="center"/>
    </xf>
    <xf numFmtId="164" fontId="2" fillId="0" borderId="1" xfId="0" applyNumberFormat="1" applyFont="1" applyFill="1" applyBorder="1" applyAlignment="1">
      <alignment horizontal="center" vertical="center"/>
    </xf>
    <xf numFmtId="0" fontId="2" fillId="0" borderId="0" xfId="0" applyFont="1" applyAlignment="1">
      <alignment horizontal="center" vertical="center"/>
    </xf>
    <xf numFmtId="0" fontId="3" fillId="0" borderId="0" xfId="0" applyFont="1" applyFill="1" applyAlignment="1">
      <alignment vertical="center"/>
    </xf>
    <xf numFmtId="3" fontId="2" fillId="0" borderId="0" xfId="1" applyNumberFormat="1" applyFont="1" applyFill="1" applyAlignment="1">
      <alignment horizontal="center" vertical="center"/>
    </xf>
    <xf numFmtId="0" fontId="5" fillId="0" borderId="0" xfId="0" applyFont="1" applyFill="1" applyAlignment="1">
      <alignment horizontal="center" vertical="center"/>
    </xf>
    <xf numFmtId="0" fontId="2" fillId="0" borderId="1" xfId="0" applyFont="1" applyFill="1" applyBorder="1" applyAlignment="1">
      <alignment vertical="center"/>
    </xf>
    <xf numFmtId="0" fontId="2" fillId="0" borderId="1" xfId="0" applyFont="1" applyFill="1" applyBorder="1" applyAlignment="1">
      <alignment horizontal="center" vertical="center"/>
    </xf>
    <xf numFmtId="0" fontId="2" fillId="0" borderId="5"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4" fillId="0" borderId="0" xfId="0" applyFont="1" applyAlignment="1" applyProtection="1">
      <alignment horizontal="center" wrapText="1"/>
      <protection locked="0"/>
    </xf>
    <xf numFmtId="0" fontId="2" fillId="0" borderId="1" xfId="0" applyFont="1" applyFill="1" applyBorder="1" applyAlignment="1" applyProtection="1">
      <alignment vertical="center"/>
      <protection locked="0"/>
    </xf>
    <xf numFmtId="0" fontId="2" fillId="0" borderId="0" xfId="0" applyFont="1" applyFill="1" applyBorder="1" applyProtection="1">
      <protection locked="0"/>
    </xf>
    <xf numFmtId="0" fontId="2" fillId="0" borderId="0" xfId="0" applyFont="1" applyFill="1" applyAlignment="1" applyProtection="1">
      <alignment horizontal="center" vertical="center"/>
    </xf>
    <xf numFmtId="0" fontId="2" fillId="0" borderId="0" xfId="0" applyFont="1" applyFill="1" applyBorder="1" applyAlignment="1" applyProtection="1">
      <alignment horizontal="center"/>
    </xf>
    <xf numFmtId="0" fontId="3" fillId="0" borderId="0" xfId="0" applyFont="1" applyBorder="1" applyAlignment="1" applyProtection="1">
      <alignment horizontal="center" wrapText="1"/>
    </xf>
    <xf numFmtId="0" fontId="9" fillId="0" borderId="0" xfId="0" applyFont="1"/>
    <xf numFmtId="0" fontId="8" fillId="0" borderId="0" xfId="0" applyFont="1"/>
    <xf numFmtId="0" fontId="2" fillId="2" borderId="10" xfId="0" applyFont="1" applyFill="1" applyBorder="1" applyAlignment="1" applyProtection="1">
      <alignment vertical="center"/>
      <protection locked="0"/>
    </xf>
    <xf numFmtId="0" fontId="2" fillId="2" borderId="10" xfId="0" applyFont="1" applyFill="1" applyBorder="1" applyAlignment="1" applyProtection="1">
      <alignment horizontal="center" vertical="center"/>
      <protection locked="0"/>
    </xf>
    <xf numFmtId="0" fontId="2" fillId="2" borderId="9" xfId="0" applyFont="1" applyFill="1" applyBorder="1" applyAlignment="1" applyProtection="1">
      <alignment horizontal="center" vertical="center"/>
      <protection locked="0"/>
    </xf>
    <xf numFmtId="0" fontId="2" fillId="2" borderId="11" xfId="0" applyFont="1" applyFill="1" applyBorder="1" applyAlignment="1" applyProtection="1">
      <alignment horizontal="center" vertical="center"/>
      <protection locked="0"/>
    </xf>
    <xf numFmtId="0" fontId="2" fillId="2" borderId="11" xfId="0" applyFont="1" applyFill="1" applyBorder="1" applyAlignment="1">
      <alignment horizontal="center" vertical="center"/>
    </xf>
    <xf numFmtId="0" fontId="2" fillId="2" borderId="11" xfId="0" applyFont="1" applyFill="1" applyBorder="1" applyAlignment="1">
      <alignment vertical="center"/>
    </xf>
    <xf numFmtId="0" fontId="2" fillId="0" borderId="5" xfId="0" applyFont="1" applyFill="1" applyBorder="1" applyAlignment="1" applyProtection="1">
      <alignment vertical="center"/>
      <protection locked="0"/>
    </xf>
    <xf numFmtId="0" fontId="2" fillId="2" borderId="5" xfId="0" applyFont="1" applyFill="1" applyBorder="1" applyAlignment="1" applyProtection="1">
      <alignment vertical="center"/>
      <protection locked="0"/>
    </xf>
    <xf numFmtId="0" fontId="2" fillId="2" borderId="5"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2" fillId="2" borderId="1" xfId="0" applyFont="1" applyFill="1" applyBorder="1" applyAlignment="1">
      <alignment horizontal="center" vertical="center"/>
    </xf>
    <xf numFmtId="0" fontId="2" fillId="2" borderId="1" xfId="0" applyFont="1" applyFill="1" applyBorder="1" applyAlignment="1">
      <alignment vertical="center"/>
    </xf>
    <xf numFmtId="0" fontId="2" fillId="2" borderId="9"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0" fontId="5" fillId="2" borderId="9" xfId="0" applyFont="1" applyFill="1" applyBorder="1" applyAlignment="1">
      <alignment horizontal="center" vertical="center"/>
    </xf>
    <xf numFmtId="0" fontId="5" fillId="0" borderId="3" xfId="0" applyFont="1" applyFill="1" applyBorder="1" applyAlignment="1">
      <alignment horizontal="center" vertical="center"/>
    </xf>
    <xf numFmtId="0" fontId="5" fillId="2" borderId="3" xfId="0" applyFont="1" applyFill="1" applyBorder="1" applyAlignment="1">
      <alignment horizontal="center" vertical="center"/>
    </xf>
    <xf numFmtId="0" fontId="2" fillId="0" borderId="0" xfId="0" applyFont="1" applyBorder="1" applyAlignment="1">
      <alignment horizontal="center"/>
    </xf>
    <xf numFmtId="0" fontId="2" fillId="2"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Border="1"/>
    <xf numFmtId="0" fontId="3" fillId="0" borderId="0" xfId="0" applyFont="1" applyBorder="1" applyAlignment="1">
      <alignment wrapText="1"/>
    </xf>
    <xf numFmtId="0" fontId="2" fillId="2" borderId="0" xfId="0" applyFont="1" applyFill="1" applyBorder="1" applyAlignment="1">
      <alignment vertical="center"/>
    </xf>
    <xf numFmtId="0" fontId="2" fillId="0" borderId="0" xfId="0" applyFont="1" applyFill="1" applyBorder="1" applyAlignment="1">
      <alignment vertical="center"/>
    </xf>
    <xf numFmtId="0" fontId="2" fillId="0" borderId="13" xfId="0" applyFont="1" applyFill="1" applyBorder="1" applyAlignment="1">
      <alignment horizontal="center" vertical="center"/>
    </xf>
    <xf numFmtId="0" fontId="2" fillId="2" borderId="13" xfId="0" applyFont="1" applyFill="1" applyBorder="1" applyAlignment="1">
      <alignment horizontal="center" vertical="center"/>
    </xf>
    <xf numFmtId="0" fontId="2" fillId="0" borderId="0" xfId="0" applyFont="1" applyFill="1" applyBorder="1" applyAlignment="1" applyProtection="1">
      <alignment vertical="center"/>
      <protection locked="0"/>
    </xf>
    <xf numFmtId="0" fontId="3" fillId="0" borderId="0" xfId="0" applyFont="1" applyFill="1" applyBorder="1" applyAlignment="1" applyProtection="1">
      <alignment horizontal="center" vertical="center"/>
      <protection locked="0"/>
    </xf>
    <xf numFmtId="0" fontId="2" fillId="2" borderId="12" xfId="0" applyFont="1" applyFill="1" applyBorder="1" applyAlignment="1">
      <alignment horizontal="center" vertical="center"/>
    </xf>
    <xf numFmtId="0" fontId="2" fillId="0" borderId="10" xfId="0" applyFont="1" applyFill="1" applyBorder="1" applyAlignment="1" applyProtection="1">
      <alignment vertical="center"/>
      <protection locked="0"/>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5" fillId="0" borderId="9" xfId="0" applyFont="1" applyFill="1" applyBorder="1" applyAlignment="1">
      <alignment horizontal="center" vertical="center"/>
    </xf>
    <xf numFmtId="0" fontId="2" fillId="0" borderId="9" xfId="0" applyFont="1" applyFill="1" applyBorder="1" applyAlignment="1" applyProtection="1">
      <alignment horizontal="center" vertical="center"/>
    </xf>
    <xf numFmtId="0" fontId="2" fillId="2" borderId="10" xfId="0" applyFont="1" applyFill="1" applyBorder="1" applyAlignment="1">
      <alignment vertical="center"/>
    </xf>
    <xf numFmtId="165" fontId="2" fillId="2" borderId="11" xfId="2" applyNumberFormat="1" applyFont="1" applyFill="1" applyBorder="1" applyAlignment="1">
      <alignment horizontal="center" vertical="center"/>
    </xf>
    <xf numFmtId="6" fontId="2" fillId="2" borderId="11" xfId="0" applyNumberFormat="1" applyFont="1" applyFill="1" applyBorder="1" applyAlignment="1">
      <alignment horizontal="center" vertical="center"/>
    </xf>
    <xf numFmtId="164" fontId="2" fillId="2" borderId="11" xfId="0" applyNumberFormat="1" applyFont="1" applyFill="1" applyBorder="1" applyAlignment="1">
      <alignment horizontal="center" vertical="center"/>
    </xf>
    <xf numFmtId="6" fontId="2" fillId="2" borderId="12" xfId="0" applyNumberFormat="1" applyFont="1" applyFill="1" applyBorder="1" applyAlignment="1">
      <alignment horizontal="center" vertical="center"/>
    </xf>
    <xf numFmtId="0" fontId="2" fillId="0" borderId="5" xfId="0" applyFont="1" applyFill="1" applyBorder="1" applyAlignment="1">
      <alignment vertical="center"/>
    </xf>
    <xf numFmtId="165" fontId="2" fillId="0" borderId="1" xfId="2" applyNumberFormat="1" applyFont="1" applyFill="1" applyBorder="1" applyAlignment="1">
      <alignment horizontal="center" vertical="center"/>
    </xf>
    <xf numFmtId="6" fontId="2" fillId="0" borderId="13" xfId="0" applyNumberFormat="1" applyFont="1" applyFill="1" applyBorder="1" applyAlignment="1">
      <alignment horizontal="center" vertical="center"/>
    </xf>
    <xf numFmtId="0" fontId="2" fillId="2" borderId="5" xfId="0" applyFont="1" applyFill="1" applyBorder="1" applyAlignment="1">
      <alignment vertical="center"/>
    </xf>
    <xf numFmtId="165" fontId="2" fillId="2" borderId="1" xfId="2" applyNumberFormat="1" applyFont="1" applyFill="1" applyBorder="1" applyAlignment="1">
      <alignment horizontal="center" vertical="center"/>
    </xf>
    <xf numFmtId="6" fontId="2" fillId="2" borderId="1" xfId="0" applyNumberFormat="1" applyFont="1" applyFill="1" applyBorder="1" applyAlignment="1">
      <alignment horizontal="center" vertical="center"/>
    </xf>
    <xf numFmtId="164" fontId="2" fillId="2" borderId="1" xfId="0" applyNumberFormat="1" applyFont="1" applyFill="1" applyBorder="1" applyAlignment="1">
      <alignment horizontal="center" vertical="center"/>
    </xf>
    <xf numFmtId="6" fontId="2" fillId="2" borderId="13" xfId="0" applyNumberFormat="1" applyFont="1" applyFill="1" applyBorder="1" applyAlignment="1">
      <alignment horizontal="center" vertical="center"/>
    </xf>
    <xf numFmtId="164" fontId="2" fillId="3" borderId="0" xfId="0" applyNumberFormat="1" applyFont="1" applyFill="1" applyAlignment="1">
      <alignment horizontal="center" vertical="center"/>
    </xf>
    <xf numFmtId="164" fontId="2" fillId="4" borderId="0" xfId="0" applyNumberFormat="1" applyFont="1" applyFill="1" applyAlignment="1">
      <alignment horizontal="center" vertical="center"/>
    </xf>
    <xf numFmtId="0" fontId="10" fillId="0" borderId="0" xfId="0" applyFont="1" applyAlignment="1">
      <alignment horizontal="center" wrapText="1"/>
    </xf>
    <xf numFmtId="0" fontId="11" fillId="2" borderId="11" xfId="0" applyFont="1" applyFill="1" applyBorder="1" applyAlignment="1">
      <alignment horizontal="center" vertical="center"/>
    </xf>
    <xf numFmtId="6" fontId="11" fillId="2" borderId="11" xfId="0" applyNumberFormat="1" applyFont="1" applyFill="1" applyBorder="1" applyAlignment="1">
      <alignment horizontal="center" vertical="center"/>
    </xf>
    <xf numFmtId="0" fontId="11" fillId="0" borderId="1" xfId="0" applyFont="1" applyFill="1" applyBorder="1" applyAlignment="1">
      <alignment horizontal="center" vertical="center"/>
    </xf>
    <xf numFmtId="6" fontId="11" fillId="0" borderId="1" xfId="0" applyNumberFormat="1" applyFont="1" applyFill="1" applyBorder="1" applyAlignment="1">
      <alignment horizontal="center" vertical="center"/>
    </xf>
    <xf numFmtId="0" fontId="11" fillId="2" borderId="1" xfId="0" applyFont="1" applyFill="1" applyBorder="1" applyAlignment="1">
      <alignment horizontal="center" vertical="center"/>
    </xf>
    <xf numFmtId="6" fontId="11" fillId="2" borderId="1" xfId="0" applyNumberFormat="1" applyFont="1" applyFill="1" applyBorder="1" applyAlignment="1">
      <alignment horizontal="center" vertical="center"/>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6" fillId="0" borderId="0" xfId="0" applyFont="1" applyBorder="1" applyAlignment="1">
      <alignment horizontal="center" wrapText="1"/>
    </xf>
    <xf numFmtId="0" fontId="3" fillId="0" borderId="1" xfId="0" applyFont="1" applyFill="1" applyBorder="1" applyAlignment="1" applyProtection="1">
      <alignment horizontal="center" vertical="center"/>
      <protection locked="0"/>
    </xf>
  </cellXfs>
  <cellStyles count="3">
    <cellStyle name="Comma" xfId="1" builtinId="3"/>
    <cellStyle name="Currency" xfId="2" builtinId="4"/>
    <cellStyle name="Normal" xfId="0" builtinId="0"/>
  </cellStyles>
  <dxfs count="1">
    <dxf>
      <font>
        <color rgb="FF9C0006"/>
      </font>
      <fill>
        <patternFill>
          <bgColor rgb="FFFFC7CE"/>
        </patternFill>
      </fill>
    </dxf>
  </dxfs>
  <tableStyles count="0" defaultTableStyle="TableStyleMedium2" defaultPivotStyle="PivotStyleLight16"/>
  <colors>
    <mruColors>
      <color rgb="FFFFC7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25400</xdr:colOff>
      <xdr:row>10</xdr:row>
      <xdr:rowOff>152400</xdr:rowOff>
    </xdr:from>
    <xdr:to>
      <xdr:col>2</xdr:col>
      <xdr:colOff>25400</xdr:colOff>
      <xdr:row>14</xdr:row>
      <xdr:rowOff>165100</xdr:rowOff>
    </xdr:to>
    <xdr:sp macro="" textlink="">
      <xdr:nvSpPr>
        <xdr:cNvPr id="2" name="TextBox 1">
          <a:extLst>
            <a:ext uri="{FF2B5EF4-FFF2-40B4-BE49-F238E27FC236}">
              <a16:creationId xmlns:a16="http://schemas.microsoft.com/office/drawing/2014/main" id="{02B5F740-CB72-F042-A910-8C6AA75B9E77}"/>
            </a:ext>
          </a:extLst>
        </xdr:cNvPr>
        <xdr:cNvSpPr txBox="1"/>
      </xdr:nvSpPr>
      <xdr:spPr>
        <a:xfrm>
          <a:off x="25400" y="2933700"/>
          <a:ext cx="2438400"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NOTE:</a:t>
          </a:r>
        </a:p>
        <a:p>
          <a:r>
            <a:rPr lang="en-US" sz="1100"/>
            <a:t>The order of the products/flavors</a:t>
          </a:r>
          <a:r>
            <a:rPr lang="en-US" sz="1100" baseline="0"/>
            <a:t> seen on the</a:t>
          </a:r>
          <a:r>
            <a:rPr lang="en-US" sz="1100"/>
            <a:t> Sales by Product listed in the Trail's End Unit Leader Portal does not match the order</a:t>
          </a:r>
          <a:r>
            <a:rPr lang="en-US" sz="1100" baseline="0"/>
            <a:t> on your Unit Invoice.</a:t>
          </a:r>
          <a:endParaRPr lang="en-US" sz="1100"/>
        </a:p>
      </xdr:txBody>
    </xdr:sp>
    <xdr:clientData/>
  </xdr:twoCellAnchor>
  <xdr:twoCellAnchor>
    <xdr:from>
      <xdr:col>7</xdr:col>
      <xdr:colOff>317500</xdr:colOff>
      <xdr:row>20</xdr:row>
      <xdr:rowOff>152400</xdr:rowOff>
    </xdr:from>
    <xdr:to>
      <xdr:col>14</xdr:col>
      <xdr:colOff>927100</xdr:colOff>
      <xdr:row>24</xdr:row>
      <xdr:rowOff>12700</xdr:rowOff>
    </xdr:to>
    <xdr:sp macro="" textlink="">
      <xdr:nvSpPr>
        <xdr:cNvPr id="3" name="TextBox 2">
          <a:extLst>
            <a:ext uri="{FF2B5EF4-FFF2-40B4-BE49-F238E27FC236}">
              <a16:creationId xmlns:a16="http://schemas.microsoft.com/office/drawing/2014/main" id="{66AF6326-EE5F-8E4C-8AE6-9E5588177FC8}"/>
            </a:ext>
          </a:extLst>
        </xdr:cNvPr>
        <xdr:cNvSpPr txBox="1"/>
      </xdr:nvSpPr>
      <xdr:spPr>
        <a:xfrm>
          <a:off x="5359400" y="5410200"/>
          <a:ext cx="3886200" cy="673100"/>
        </a:xfrm>
        <a:prstGeom prst="rect">
          <a:avLst/>
        </a:prstGeom>
        <a:solidFill>
          <a:srgbClr val="FFC7C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Take Orders:</a:t>
          </a:r>
        </a:p>
        <a:p>
          <a:r>
            <a:rPr lang="en-US" sz="1100"/>
            <a:t>• Should</a:t>
          </a:r>
          <a:r>
            <a:rPr lang="en-US" sz="1100" baseline="0"/>
            <a:t> include any product with a negative value in column O.</a:t>
          </a:r>
          <a:endParaRPr lang="en-US" sz="1100"/>
        </a:p>
        <a:p>
          <a:r>
            <a:rPr lang="en-US" sz="1100"/>
            <a:t>• </a:t>
          </a:r>
          <a:r>
            <a:rPr lang="en-US" sz="1100" baseline="0"/>
            <a:t>Military donations should be added to your Take Order.</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393700</xdr:colOff>
      <xdr:row>9</xdr:row>
      <xdr:rowOff>190500</xdr:rowOff>
    </xdr:from>
    <xdr:to>
      <xdr:col>6</xdr:col>
      <xdr:colOff>25400</xdr:colOff>
      <xdr:row>13</xdr:row>
      <xdr:rowOff>127000</xdr:rowOff>
    </xdr:to>
    <xdr:grpSp>
      <xdr:nvGrpSpPr>
        <xdr:cNvPr id="7" name="Group 6">
          <a:extLst>
            <a:ext uri="{FF2B5EF4-FFF2-40B4-BE49-F238E27FC236}">
              <a16:creationId xmlns:a16="http://schemas.microsoft.com/office/drawing/2014/main" id="{BCD968F6-4A2F-9B40-9A9B-3E594A0CEAC1}"/>
            </a:ext>
          </a:extLst>
        </xdr:cNvPr>
        <xdr:cNvGrpSpPr/>
      </xdr:nvGrpSpPr>
      <xdr:grpSpPr>
        <a:xfrm>
          <a:off x="2108200" y="3022600"/>
          <a:ext cx="2235200" cy="812800"/>
          <a:chOff x="2108200" y="2324100"/>
          <a:chExt cx="2146300" cy="749300"/>
        </a:xfrm>
      </xdr:grpSpPr>
      <xdr:sp macro="" textlink="">
        <xdr:nvSpPr>
          <xdr:cNvPr id="2" name="TextBox 1">
            <a:extLst>
              <a:ext uri="{FF2B5EF4-FFF2-40B4-BE49-F238E27FC236}">
                <a16:creationId xmlns:a16="http://schemas.microsoft.com/office/drawing/2014/main" id="{C4130008-CB22-FE47-9F9E-3B545060BA10}"/>
              </a:ext>
            </a:extLst>
          </xdr:cNvPr>
          <xdr:cNvSpPr txBox="1"/>
        </xdr:nvSpPr>
        <xdr:spPr>
          <a:xfrm>
            <a:off x="2108200" y="2603500"/>
            <a:ext cx="1790700" cy="4699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 should match the retail value on your Unit Invoice</a:t>
            </a:r>
          </a:p>
        </xdr:txBody>
      </xdr:sp>
      <xdr:cxnSp macro="">
        <xdr:nvCxnSpPr>
          <xdr:cNvPr id="5" name="Straight Arrow Connector 4">
            <a:extLst>
              <a:ext uri="{FF2B5EF4-FFF2-40B4-BE49-F238E27FC236}">
                <a16:creationId xmlns:a16="http://schemas.microsoft.com/office/drawing/2014/main" id="{5B226FF0-9388-1E4B-8047-511BE57606EB}"/>
              </a:ext>
            </a:extLst>
          </xdr:cNvPr>
          <xdr:cNvCxnSpPr/>
        </xdr:nvCxnSpPr>
        <xdr:spPr>
          <a:xfrm flipV="1">
            <a:off x="3886200" y="2324100"/>
            <a:ext cx="368300" cy="292100"/>
          </a:xfrm>
          <a:prstGeom prst="straightConnector1">
            <a:avLst/>
          </a:prstGeom>
          <a:ln w="127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292100</xdr:colOff>
      <xdr:row>10</xdr:row>
      <xdr:rowOff>25400</xdr:rowOff>
    </xdr:from>
    <xdr:to>
      <xdr:col>12</xdr:col>
      <xdr:colOff>508000</xdr:colOff>
      <xdr:row>18</xdr:row>
      <xdr:rowOff>0</xdr:rowOff>
    </xdr:to>
    <xdr:grpSp>
      <xdr:nvGrpSpPr>
        <xdr:cNvPr id="12" name="Group 11">
          <a:extLst>
            <a:ext uri="{FF2B5EF4-FFF2-40B4-BE49-F238E27FC236}">
              <a16:creationId xmlns:a16="http://schemas.microsoft.com/office/drawing/2014/main" id="{FA4A68A6-4AF6-A74B-8487-A2BD35EB1380}"/>
            </a:ext>
          </a:extLst>
        </xdr:cNvPr>
        <xdr:cNvGrpSpPr/>
      </xdr:nvGrpSpPr>
      <xdr:grpSpPr>
        <a:xfrm>
          <a:off x="4610100" y="3124200"/>
          <a:ext cx="3721100" cy="1600200"/>
          <a:chOff x="4521200" y="2362200"/>
          <a:chExt cx="3911600" cy="1600200"/>
        </a:xfrm>
      </xdr:grpSpPr>
      <xdr:sp macro="" textlink="">
        <xdr:nvSpPr>
          <xdr:cNvPr id="8" name="TextBox 7">
            <a:extLst>
              <a:ext uri="{FF2B5EF4-FFF2-40B4-BE49-F238E27FC236}">
                <a16:creationId xmlns:a16="http://schemas.microsoft.com/office/drawing/2014/main" id="{736539BE-65B5-B844-8243-D566CD5D1CF4}"/>
              </a:ext>
            </a:extLst>
          </xdr:cNvPr>
          <xdr:cNvSpPr txBox="1"/>
        </xdr:nvSpPr>
        <xdr:spPr>
          <a:xfrm>
            <a:off x="4521200" y="3149600"/>
            <a:ext cx="3568700" cy="812800"/>
          </a:xfrm>
          <a:prstGeom prst="rect">
            <a:avLst/>
          </a:prstGeom>
          <a:solidFill>
            <a:schemeClr val="lt1"/>
          </a:solidFill>
          <a:ln w="952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If</a:t>
            </a:r>
            <a:r>
              <a:rPr lang="en-US" sz="1100" baseline="0"/>
              <a:t> your Unit saved the cash donations, those donations may be used to purchase any UNSOLD product.  Your Unit will need to distribute that product to local military personnel, veterans, or first responders. </a:t>
            </a:r>
            <a:endParaRPr lang="en-US" sz="1100"/>
          </a:p>
        </xdr:txBody>
      </xdr:sp>
      <xdr:cxnSp macro="">
        <xdr:nvCxnSpPr>
          <xdr:cNvPr id="10" name="Straight Arrow Connector 9">
            <a:extLst>
              <a:ext uri="{FF2B5EF4-FFF2-40B4-BE49-F238E27FC236}">
                <a16:creationId xmlns:a16="http://schemas.microsoft.com/office/drawing/2014/main" id="{6ADDAD76-6BEB-044C-8A2D-D799941949A2}"/>
              </a:ext>
            </a:extLst>
          </xdr:cNvPr>
          <xdr:cNvCxnSpPr/>
        </xdr:nvCxnSpPr>
        <xdr:spPr>
          <a:xfrm flipV="1">
            <a:off x="8102600" y="2362200"/>
            <a:ext cx="330200" cy="800100"/>
          </a:xfrm>
          <a:prstGeom prst="straightConnector1">
            <a:avLst/>
          </a:prstGeom>
          <a:ln>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7D4D3C-0A0D-F04B-955C-73C499308828}">
  <dimension ref="A2:B18"/>
  <sheetViews>
    <sheetView showGridLines="0" tabSelected="1" workbookViewId="0"/>
  </sheetViews>
  <sheetFormatPr baseColWidth="10" defaultRowHeight="16"/>
  <cols>
    <col min="1" max="1" width="12.5" style="39" customWidth="1"/>
    <col min="2" max="2" width="94" bestFit="1" customWidth="1"/>
  </cols>
  <sheetData>
    <row r="2" spans="1:2">
      <c r="A2" s="39" t="s">
        <v>30</v>
      </c>
      <c r="B2" t="s">
        <v>35</v>
      </c>
    </row>
    <row r="4" spans="1:2">
      <c r="A4" s="39" t="s">
        <v>27</v>
      </c>
      <c r="B4" t="s">
        <v>33</v>
      </c>
    </row>
    <row r="5" spans="1:2">
      <c r="B5" t="s">
        <v>31</v>
      </c>
    </row>
    <row r="7" spans="1:2">
      <c r="B7" t="s">
        <v>37</v>
      </c>
    </row>
    <row r="8" spans="1:2">
      <c r="B8" t="s">
        <v>36</v>
      </c>
    </row>
    <row r="10" spans="1:2">
      <c r="B10" s="40" t="s">
        <v>28</v>
      </c>
    </row>
    <row r="11" spans="1:2">
      <c r="B11" t="s">
        <v>32</v>
      </c>
    </row>
    <row r="13" spans="1:2">
      <c r="B13" t="s">
        <v>34</v>
      </c>
    </row>
    <row r="15" spans="1:2">
      <c r="A15" s="39" t="s">
        <v>29</v>
      </c>
      <c r="B15" t="s">
        <v>38</v>
      </c>
    </row>
    <row r="16" spans="1:2">
      <c r="B16" t="s">
        <v>39</v>
      </c>
    </row>
    <row r="17" spans="2:2">
      <c r="B17" t="s">
        <v>40</v>
      </c>
    </row>
    <row r="18" spans="2:2">
      <c r="B18" t="s">
        <v>41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1D48D8-91EC-F14B-AC55-41FAF473FD1F}">
  <dimension ref="A1:P23"/>
  <sheetViews>
    <sheetView showGridLines="0" workbookViewId="0">
      <selection activeCell="C1" sqref="C1:J1"/>
    </sheetView>
  </sheetViews>
  <sheetFormatPr baseColWidth="10" defaultRowHeight="16"/>
  <cols>
    <col min="1" max="1" width="22.6640625" style="1" customWidth="1"/>
    <col min="2" max="2" width="9.33203125" style="4" bestFit="1" customWidth="1"/>
    <col min="3" max="10" width="6.83203125" style="4" customWidth="1"/>
    <col min="11" max="11" width="9.5" style="4" customWidth="1"/>
    <col min="12" max="12" width="1.83203125" style="60" customWidth="1"/>
    <col min="13" max="13" width="9.33203125" style="4" customWidth="1"/>
    <col min="14" max="14" width="1.83203125" style="63" customWidth="1"/>
    <col min="15" max="15" width="12.5" style="1" customWidth="1"/>
    <col min="16" max="16384" width="10.83203125" style="1"/>
  </cols>
  <sheetData>
    <row r="1" spans="1:15">
      <c r="C1" s="99" t="s">
        <v>26</v>
      </c>
      <c r="D1" s="100"/>
      <c r="E1" s="100"/>
      <c r="F1" s="100"/>
      <c r="G1" s="100"/>
      <c r="H1" s="100"/>
      <c r="I1" s="100"/>
      <c r="J1" s="101"/>
      <c r="M1" s="102" t="s">
        <v>22</v>
      </c>
    </row>
    <row r="2" spans="1:15" s="6" customFormat="1" ht="35">
      <c r="A2" s="33" t="s">
        <v>14</v>
      </c>
      <c r="B2" s="14" t="s">
        <v>8</v>
      </c>
      <c r="C2" s="16">
        <v>43703</v>
      </c>
      <c r="D2" s="15">
        <v>43710</v>
      </c>
      <c r="E2" s="15">
        <v>43717</v>
      </c>
      <c r="F2" s="15">
        <v>43724</v>
      </c>
      <c r="G2" s="15">
        <v>43731</v>
      </c>
      <c r="H2" s="15">
        <v>43738</v>
      </c>
      <c r="I2" s="15">
        <v>43745</v>
      </c>
      <c r="J2" s="17">
        <v>43752</v>
      </c>
      <c r="K2" s="38" t="s">
        <v>15</v>
      </c>
      <c r="L2" s="14"/>
      <c r="M2" s="102"/>
      <c r="N2" s="64"/>
      <c r="O2" s="3" t="s">
        <v>9</v>
      </c>
    </row>
    <row r="3" spans="1:15" s="18" customFormat="1" ht="21" customHeight="1">
      <c r="A3" s="41" t="s">
        <v>0</v>
      </c>
      <c r="B3" s="42"/>
      <c r="C3" s="42"/>
      <c r="D3" s="43"/>
      <c r="E3" s="44"/>
      <c r="F3" s="43"/>
      <c r="G3" s="44"/>
      <c r="H3" s="43"/>
      <c r="I3" s="44"/>
      <c r="J3" s="43"/>
      <c r="K3" s="54">
        <f t="shared" ref="K3:K10" si="0">SUM(B3:J3)</f>
        <v>0</v>
      </c>
      <c r="L3" s="61"/>
      <c r="M3" s="57"/>
      <c r="N3" s="65"/>
      <c r="O3" s="54">
        <f t="shared" ref="O3:O10" si="1">K3-M3</f>
        <v>0</v>
      </c>
    </row>
    <row r="4" spans="1:15" s="19" customFormat="1" ht="21" customHeight="1">
      <c r="A4" s="47" t="s">
        <v>1</v>
      </c>
      <c r="B4" s="30"/>
      <c r="C4" s="30"/>
      <c r="D4" s="31"/>
      <c r="E4" s="32"/>
      <c r="F4" s="31"/>
      <c r="G4" s="32"/>
      <c r="H4" s="31"/>
      <c r="I4" s="32"/>
      <c r="J4" s="31"/>
      <c r="K4" s="55">
        <f t="shared" si="0"/>
        <v>0</v>
      </c>
      <c r="L4" s="62"/>
      <c r="M4" s="58"/>
      <c r="N4" s="66"/>
      <c r="O4" s="55">
        <f t="shared" si="1"/>
        <v>0</v>
      </c>
    </row>
    <row r="5" spans="1:15" s="18" customFormat="1" ht="21" customHeight="1">
      <c r="A5" s="48" t="s">
        <v>2</v>
      </c>
      <c r="B5" s="49"/>
      <c r="C5" s="49"/>
      <c r="D5" s="50"/>
      <c r="E5" s="51"/>
      <c r="F5" s="50"/>
      <c r="G5" s="51"/>
      <c r="H5" s="50"/>
      <c r="I5" s="51"/>
      <c r="J5" s="50"/>
      <c r="K5" s="56">
        <f t="shared" si="0"/>
        <v>0</v>
      </c>
      <c r="L5" s="61"/>
      <c r="M5" s="59"/>
      <c r="N5" s="65"/>
      <c r="O5" s="56">
        <f t="shared" si="1"/>
        <v>0</v>
      </c>
    </row>
    <row r="6" spans="1:15" s="19" customFormat="1" ht="21" customHeight="1">
      <c r="A6" s="47" t="s">
        <v>3</v>
      </c>
      <c r="B6" s="30"/>
      <c r="C6" s="30"/>
      <c r="D6" s="31"/>
      <c r="E6" s="32"/>
      <c r="F6" s="31"/>
      <c r="G6" s="32"/>
      <c r="H6" s="31"/>
      <c r="I6" s="32"/>
      <c r="J6" s="31"/>
      <c r="K6" s="55">
        <f t="shared" si="0"/>
        <v>0</v>
      </c>
      <c r="L6" s="62"/>
      <c r="M6" s="58"/>
      <c r="N6" s="66"/>
      <c r="O6" s="55">
        <f t="shared" si="1"/>
        <v>0</v>
      </c>
    </row>
    <row r="7" spans="1:15" s="18" customFormat="1" ht="21" customHeight="1">
      <c r="A7" s="48" t="s">
        <v>4</v>
      </c>
      <c r="B7" s="49"/>
      <c r="C7" s="49"/>
      <c r="D7" s="50"/>
      <c r="E7" s="51"/>
      <c r="F7" s="50"/>
      <c r="G7" s="51"/>
      <c r="H7" s="50"/>
      <c r="I7" s="51"/>
      <c r="J7" s="50"/>
      <c r="K7" s="56">
        <f t="shared" si="0"/>
        <v>0</v>
      </c>
      <c r="L7" s="61"/>
      <c r="M7" s="59"/>
      <c r="N7" s="65"/>
      <c r="O7" s="56">
        <f t="shared" si="1"/>
        <v>0</v>
      </c>
    </row>
    <row r="8" spans="1:15" s="19" customFormat="1" ht="21" customHeight="1">
      <c r="A8" s="47" t="s">
        <v>5</v>
      </c>
      <c r="B8" s="30"/>
      <c r="C8" s="30"/>
      <c r="D8" s="31"/>
      <c r="E8" s="32"/>
      <c r="F8" s="31"/>
      <c r="G8" s="32"/>
      <c r="H8" s="31"/>
      <c r="I8" s="32"/>
      <c r="J8" s="31"/>
      <c r="K8" s="55">
        <f t="shared" si="0"/>
        <v>0</v>
      </c>
      <c r="L8" s="62"/>
      <c r="M8" s="58"/>
      <c r="N8" s="66"/>
      <c r="O8" s="55">
        <f t="shared" si="1"/>
        <v>0</v>
      </c>
    </row>
    <row r="9" spans="1:15" s="18" customFormat="1" ht="21" customHeight="1">
      <c r="A9" s="48" t="s">
        <v>6</v>
      </c>
      <c r="B9" s="49"/>
      <c r="C9" s="49"/>
      <c r="D9" s="50"/>
      <c r="E9" s="51"/>
      <c r="F9" s="50"/>
      <c r="G9" s="51"/>
      <c r="H9" s="50"/>
      <c r="I9" s="51"/>
      <c r="J9" s="50"/>
      <c r="K9" s="56">
        <f t="shared" si="0"/>
        <v>0</v>
      </c>
      <c r="L9" s="61"/>
      <c r="M9" s="59"/>
      <c r="N9" s="65"/>
      <c r="O9" s="56">
        <f t="shared" si="1"/>
        <v>0</v>
      </c>
    </row>
    <row r="10" spans="1:15" s="19" customFormat="1" ht="21" customHeight="1">
      <c r="A10" s="34" t="s">
        <v>7</v>
      </c>
      <c r="B10" s="30"/>
      <c r="C10" s="30"/>
      <c r="D10" s="31"/>
      <c r="E10" s="32"/>
      <c r="F10" s="31"/>
      <c r="G10" s="32"/>
      <c r="H10" s="31"/>
      <c r="I10" s="32"/>
      <c r="J10" s="31"/>
      <c r="K10" s="55">
        <f t="shared" si="0"/>
        <v>0</v>
      </c>
      <c r="L10" s="62"/>
      <c r="M10" s="58"/>
      <c r="N10" s="66"/>
      <c r="O10" s="55">
        <f t="shared" si="1"/>
        <v>0</v>
      </c>
    </row>
    <row r="11" spans="1:15" s="7" customFormat="1">
      <c r="A11" s="35"/>
      <c r="B11" s="10"/>
      <c r="C11" s="10"/>
      <c r="D11" s="10"/>
      <c r="E11" s="10"/>
      <c r="F11" s="10"/>
      <c r="G11" s="10"/>
      <c r="H11" s="10"/>
      <c r="I11" s="10"/>
      <c r="J11" s="10"/>
      <c r="K11" s="10"/>
      <c r="L11" s="10"/>
      <c r="M11" s="11"/>
      <c r="N11" s="9"/>
      <c r="O11" s="37"/>
    </row>
    <row r="12" spans="1:15" s="7" customFormat="1">
      <c r="A12" s="35"/>
      <c r="B12" s="10"/>
      <c r="C12" s="10"/>
      <c r="D12" s="10"/>
      <c r="E12" s="10"/>
      <c r="F12" s="10"/>
      <c r="G12" s="10"/>
      <c r="H12" s="10"/>
      <c r="I12" s="10"/>
      <c r="J12" s="10"/>
      <c r="K12" s="10"/>
      <c r="L12" s="10"/>
      <c r="M12" s="11"/>
      <c r="N12" s="9"/>
      <c r="O12" s="37"/>
    </row>
    <row r="13" spans="1:15" s="18" customFormat="1" ht="21" customHeight="1">
      <c r="A13" s="69"/>
      <c r="B13" s="62"/>
      <c r="C13" s="62"/>
      <c r="D13" s="62"/>
      <c r="E13" s="62"/>
      <c r="F13" s="62"/>
      <c r="G13" s="62"/>
      <c r="H13" s="41" t="s">
        <v>20</v>
      </c>
      <c r="I13" s="45"/>
      <c r="J13" s="45"/>
      <c r="K13" s="71"/>
      <c r="L13" s="61"/>
      <c r="M13" s="57"/>
      <c r="N13" s="65"/>
      <c r="O13" s="54">
        <f>K13-M13</f>
        <v>0</v>
      </c>
    </row>
    <row r="14" spans="1:15" s="19" customFormat="1" ht="21" customHeight="1">
      <c r="A14" s="69"/>
      <c r="B14" s="62"/>
      <c r="C14" s="62"/>
      <c r="D14" s="62"/>
      <c r="E14" s="62"/>
      <c r="F14" s="62"/>
      <c r="G14" s="62"/>
      <c r="H14" s="47" t="s">
        <v>21</v>
      </c>
      <c r="I14" s="29"/>
      <c r="J14" s="29"/>
      <c r="K14" s="67"/>
      <c r="L14" s="62"/>
      <c r="M14" s="58"/>
      <c r="N14" s="66"/>
      <c r="O14" s="55">
        <f>K14-M14</f>
        <v>0</v>
      </c>
    </row>
    <row r="15" spans="1:15" s="19" customFormat="1" ht="21" customHeight="1">
      <c r="A15" s="69"/>
      <c r="B15" s="62"/>
      <c r="C15" s="62"/>
      <c r="D15" s="62"/>
      <c r="E15" s="62"/>
      <c r="F15" s="62"/>
      <c r="G15" s="62"/>
      <c r="H15" s="20"/>
      <c r="I15" s="20"/>
      <c r="J15" s="20"/>
      <c r="K15" s="20"/>
      <c r="L15" s="62"/>
      <c r="M15" s="27"/>
      <c r="N15" s="66"/>
      <c r="O15" s="36"/>
    </row>
    <row r="16" spans="1:15" s="19" customFormat="1" ht="21" customHeight="1">
      <c r="A16" s="70"/>
      <c r="B16" s="62"/>
      <c r="C16" s="62"/>
      <c r="D16" s="62"/>
      <c r="E16" s="62"/>
      <c r="F16" s="62"/>
      <c r="G16" s="62"/>
      <c r="H16" s="20"/>
      <c r="I16" s="103" t="s">
        <v>16</v>
      </c>
      <c r="J16" s="103"/>
      <c r="K16" s="103"/>
      <c r="L16" s="62"/>
      <c r="M16" s="27"/>
      <c r="N16" s="66"/>
      <c r="O16" s="36"/>
    </row>
    <row r="17" spans="1:16" s="18" customFormat="1" ht="21" customHeight="1">
      <c r="A17" s="69"/>
      <c r="B17" s="62"/>
      <c r="C17" s="62"/>
      <c r="D17" s="62"/>
      <c r="E17" s="62"/>
      <c r="F17" s="62"/>
      <c r="G17" s="62"/>
      <c r="H17" s="69"/>
      <c r="I17" s="41" t="s">
        <v>19</v>
      </c>
      <c r="J17" s="45"/>
      <c r="K17" s="71"/>
      <c r="L17" s="61"/>
      <c r="M17" s="57"/>
      <c r="N17" s="65"/>
      <c r="O17" s="54">
        <f>K17-M17</f>
        <v>0</v>
      </c>
    </row>
    <row r="18" spans="1:16" s="19" customFormat="1" ht="21" customHeight="1">
      <c r="A18" s="69"/>
      <c r="B18" s="62"/>
      <c r="C18" s="62"/>
      <c r="D18" s="62"/>
      <c r="E18" s="62"/>
      <c r="F18" s="62"/>
      <c r="G18" s="62"/>
      <c r="H18" s="69"/>
      <c r="I18" s="72" t="s">
        <v>17</v>
      </c>
      <c r="J18" s="73"/>
      <c r="K18" s="74"/>
      <c r="L18" s="62"/>
      <c r="M18" s="75"/>
      <c r="N18" s="66"/>
      <c r="O18" s="76">
        <f>K18-M18</f>
        <v>0</v>
      </c>
    </row>
    <row r="19" spans="1:16" s="18" customFormat="1" ht="21" customHeight="1">
      <c r="A19" s="69"/>
      <c r="B19" s="62"/>
      <c r="C19" s="62"/>
      <c r="D19" s="62"/>
      <c r="E19" s="62"/>
      <c r="F19" s="62"/>
      <c r="G19" s="62"/>
      <c r="H19" s="69"/>
      <c r="I19" s="48" t="s">
        <v>18</v>
      </c>
      <c r="J19" s="52"/>
      <c r="K19" s="68"/>
      <c r="L19" s="61"/>
      <c r="M19" s="59"/>
      <c r="N19" s="65"/>
      <c r="O19" s="56">
        <f t="shared" ref="O19" si="2">K19-M19</f>
        <v>0</v>
      </c>
    </row>
    <row r="20" spans="1:16">
      <c r="O20" s="4"/>
    </row>
    <row r="23" spans="1:16">
      <c r="P23" s="5"/>
    </row>
  </sheetData>
  <mergeCells count="3">
    <mergeCell ref="C1:J1"/>
    <mergeCell ref="M1:M2"/>
    <mergeCell ref="I16:K16"/>
  </mergeCells>
  <conditionalFormatting sqref="O1:O1048576">
    <cfRule type="cellIs" dxfId="0" priority="1" operator="lessThan">
      <formula>0</formula>
    </cfRule>
  </conditionalFormatting>
  <pageMargins left="0.25" right="0.25" top="0.75" bottom="0.75" header="0.3" footer="0.3"/>
  <pageSetup orientation="landscape"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4A9F08-49FF-8B4E-8DBA-5F9412A4A880}">
  <dimension ref="A1:M10"/>
  <sheetViews>
    <sheetView showGridLines="0" workbookViewId="0"/>
  </sheetViews>
  <sheetFormatPr baseColWidth="10" defaultRowHeight="16"/>
  <cols>
    <col min="1" max="1" width="22.5" style="1" bestFit="1" customWidth="1"/>
    <col min="2" max="2" width="6.83203125" style="4" customWidth="1"/>
    <col min="3" max="3" width="5.83203125" style="4" customWidth="1"/>
    <col min="4" max="4" width="8" style="1" customWidth="1"/>
    <col min="5" max="5" width="3.83203125" style="1" customWidth="1"/>
    <col min="6" max="6" width="9.6640625" style="1" customWidth="1"/>
    <col min="7" max="7" width="10.83203125" style="4" customWidth="1"/>
    <col min="8" max="8" width="3.83203125" style="1" customWidth="1"/>
    <col min="9" max="9" width="10.83203125" style="4"/>
    <col min="10" max="10" width="3.83203125" style="4" customWidth="1"/>
    <col min="11" max="11" width="12.83203125" style="1" customWidth="1"/>
    <col min="12" max="12" width="3.83203125" style="1" customWidth="1"/>
    <col min="13" max="13" width="14.6640625" style="1" customWidth="1"/>
    <col min="14" max="16384" width="10.83203125" style="1"/>
  </cols>
  <sheetData>
    <row r="1" spans="1:13" ht="55" customHeight="1">
      <c r="A1" s="2" t="s">
        <v>14</v>
      </c>
      <c r="B1" s="3" t="s">
        <v>10</v>
      </c>
      <c r="C1" s="92" t="s">
        <v>11</v>
      </c>
      <c r="D1" s="92" t="s">
        <v>12</v>
      </c>
      <c r="F1" s="3" t="s">
        <v>13</v>
      </c>
      <c r="G1" s="3" t="s">
        <v>23</v>
      </c>
      <c r="I1" s="8" t="s">
        <v>22</v>
      </c>
      <c r="J1" s="8"/>
      <c r="K1" s="13" t="s">
        <v>24</v>
      </c>
      <c r="M1" s="12" t="s">
        <v>25</v>
      </c>
    </row>
    <row r="2" spans="1:13" s="18" customFormat="1" ht="21" customHeight="1">
      <c r="A2" s="77" t="s">
        <v>0</v>
      </c>
      <c r="B2" s="78">
        <v>30</v>
      </c>
      <c r="C2" s="93">
        <v>1</v>
      </c>
      <c r="D2" s="94">
        <f>B2*C2</f>
        <v>30</v>
      </c>
      <c r="E2" s="46"/>
      <c r="F2" s="45">
        <f>products!K3</f>
        <v>0</v>
      </c>
      <c r="G2" s="79">
        <f>F2*B2</f>
        <v>0</v>
      </c>
      <c r="H2" s="46"/>
      <c r="I2" s="45">
        <f>products!M3</f>
        <v>0</v>
      </c>
      <c r="J2" s="45"/>
      <c r="K2" s="80">
        <f>B2*I2</f>
        <v>0</v>
      </c>
      <c r="L2" s="46"/>
      <c r="M2" s="81">
        <f>G2-K2</f>
        <v>0</v>
      </c>
    </row>
    <row r="3" spans="1:13" s="19" customFormat="1" ht="21" customHeight="1">
      <c r="A3" s="82" t="s">
        <v>1</v>
      </c>
      <c r="B3" s="83">
        <v>25</v>
      </c>
      <c r="C3" s="95">
        <v>12</v>
      </c>
      <c r="D3" s="96">
        <f t="shared" ref="D3:D9" si="0">B3*C3</f>
        <v>300</v>
      </c>
      <c r="E3" s="28"/>
      <c r="F3" s="29">
        <f>products!K4</f>
        <v>0</v>
      </c>
      <c r="G3" s="22">
        <f t="shared" ref="G3:G9" si="1">F3*B3</f>
        <v>0</v>
      </c>
      <c r="H3" s="28"/>
      <c r="I3" s="29">
        <f>products!M4</f>
        <v>0</v>
      </c>
      <c r="J3" s="29"/>
      <c r="K3" s="23">
        <f t="shared" ref="K3:K9" si="2">B3*I3</f>
        <v>0</v>
      </c>
      <c r="L3" s="28"/>
      <c r="M3" s="84">
        <f t="shared" ref="M3:M9" si="3">G3-K3</f>
        <v>0</v>
      </c>
    </row>
    <row r="4" spans="1:13" s="18" customFormat="1" ht="21" customHeight="1">
      <c r="A4" s="85" t="s">
        <v>2</v>
      </c>
      <c r="B4" s="86">
        <v>25</v>
      </c>
      <c r="C4" s="97">
        <v>6</v>
      </c>
      <c r="D4" s="98">
        <f t="shared" si="0"/>
        <v>150</v>
      </c>
      <c r="E4" s="53"/>
      <c r="F4" s="52">
        <f>products!K5</f>
        <v>0</v>
      </c>
      <c r="G4" s="87">
        <f t="shared" si="1"/>
        <v>0</v>
      </c>
      <c r="H4" s="53"/>
      <c r="I4" s="52">
        <f>products!M5</f>
        <v>0</v>
      </c>
      <c r="J4" s="52"/>
      <c r="K4" s="88">
        <f t="shared" si="2"/>
        <v>0</v>
      </c>
      <c r="L4" s="53"/>
      <c r="M4" s="89">
        <f t="shared" si="3"/>
        <v>0</v>
      </c>
    </row>
    <row r="5" spans="1:13" s="19" customFormat="1" ht="21" customHeight="1">
      <c r="A5" s="82" t="s">
        <v>3</v>
      </c>
      <c r="B5" s="83">
        <v>20</v>
      </c>
      <c r="C5" s="95">
        <v>6</v>
      </c>
      <c r="D5" s="96">
        <f t="shared" si="0"/>
        <v>120</v>
      </c>
      <c r="E5" s="28"/>
      <c r="F5" s="29">
        <f>products!K6</f>
        <v>0</v>
      </c>
      <c r="G5" s="22">
        <f t="shared" si="1"/>
        <v>0</v>
      </c>
      <c r="H5" s="28"/>
      <c r="I5" s="29">
        <f>products!M6</f>
        <v>0</v>
      </c>
      <c r="J5" s="29"/>
      <c r="K5" s="23">
        <f t="shared" si="2"/>
        <v>0</v>
      </c>
      <c r="L5" s="28"/>
      <c r="M5" s="84">
        <f t="shared" si="3"/>
        <v>0</v>
      </c>
    </row>
    <row r="6" spans="1:13" s="18" customFormat="1" ht="21" customHeight="1">
      <c r="A6" s="85" t="s">
        <v>4</v>
      </c>
      <c r="B6" s="86">
        <v>20</v>
      </c>
      <c r="C6" s="97">
        <v>12</v>
      </c>
      <c r="D6" s="98">
        <f t="shared" si="0"/>
        <v>240</v>
      </c>
      <c r="E6" s="53"/>
      <c r="F6" s="52">
        <f>products!K7</f>
        <v>0</v>
      </c>
      <c r="G6" s="87">
        <f t="shared" si="1"/>
        <v>0</v>
      </c>
      <c r="H6" s="53"/>
      <c r="I6" s="52">
        <f>products!M7</f>
        <v>0</v>
      </c>
      <c r="J6" s="52"/>
      <c r="K6" s="88">
        <f t="shared" si="2"/>
        <v>0</v>
      </c>
      <c r="L6" s="53"/>
      <c r="M6" s="89">
        <f t="shared" si="3"/>
        <v>0</v>
      </c>
    </row>
    <row r="7" spans="1:13" s="19" customFormat="1" ht="21" customHeight="1">
      <c r="A7" s="82" t="s">
        <v>5</v>
      </c>
      <c r="B7" s="83">
        <v>20</v>
      </c>
      <c r="C7" s="95">
        <v>8</v>
      </c>
      <c r="D7" s="96">
        <f t="shared" si="0"/>
        <v>160</v>
      </c>
      <c r="E7" s="28"/>
      <c r="F7" s="29">
        <f>products!K8</f>
        <v>0</v>
      </c>
      <c r="G7" s="22">
        <f t="shared" si="1"/>
        <v>0</v>
      </c>
      <c r="H7" s="28"/>
      <c r="I7" s="29">
        <f>products!M8</f>
        <v>0</v>
      </c>
      <c r="J7" s="29"/>
      <c r="K7" s="23">
        <f t="shared" si="2"/>
        <v>0</v>
      </c>
      <c r="L7" s="28"/>
      <c r="M7" s="84">
        <f t="shared" si="3"/>
        <v>0</v>
      </c>
    </row>
    <row r="8" spans="1:13" s="18" customFormat="1" ht="21" customHeight="1">
      <c r="A8" s="85" t="s">
        <v>6</v>
      </c>
      <c r="B8" s="86">
        <v>20</v>
      </c>
      <c r="C8" s="97">
        <v>8</v>
      </c>
      <c r="D8" s="98">
        <f t="shared" si="0"/>
        <v>160</v>
      </c>
      <c r="E8" s="53"/>
      <c r="F8" s="52">
        <f>products!K9</f>
        <v>0</v>
      </c>
      <c r="G8" s="87">
        <f t="shared" si="1"/>
        <v>0</v>
      </c>
      <c r="H8" s="53"/>
      <c r="I8" s="52">
        <f>products!M9</f>
        <v>0</v>
      </c>
      <c r="J8" s="52"/>
      <c r="K8" s="88">
        <f t="shared" si="2"/>
        <v>0</v>
      </c>
      <c r="L8" s="53"/>
      <c r="M8" s="89">
        <f t="shared" si="3"/>
        <v>0</v>
      </c>
    </row>
    <row r="9" spans="1:13" s="19" customFormat="1" ht="21" customHeight="1">
      <c r="A9" s="82" t="s">
        <v>7</v>
      </c>
      <c r="B9" s="83">
        <v>10</v>
      </c>
      <c r="C9" s="95">
        <v>12</v>
      </c>
      <c r="D9" s="96">
        <f t="shared" si="0"/>
        <v>120</v>
      </c>
      <c r="E9" s="28"/>
      <c r="F9" s="29">
        <f>products!K10</f>
        <v>0</v>
      </c>
      <c r="G9" s="22">
        <f t="shared" si="1"/>
        <v>0</v>
      </c>
      <c r="H9" s="28"/>
      <c r="I9" s="29">
        <f>products!M10</f>
        <v>0</v>
      </c>
      <c r="J9" s="29"/>
      <c r="K9" s="23">
        <f t="shared" si="2"/>
        <v>0</v>
      </c>
      <c r="L9" s="28"/>
      <c r="M9" s="84">
        <f t="shared" si="3"/>
        <v>0</v>
      </c>
    </row>
    <row r="10" spans="1:13" s="18" customFormat="1" ht="21" customHeight="1">
      <c r="B10" s="24"/>
      <c r="C10" s="24"/>
      <c r="E10" s="25"/>
      <c r="F10" s="26"/>
      <c r="G10" s="91">
        <f>SUM(G2:G9)</f>
        <v>0</v>
      </c>
      <c r="H10" s="21"/>
      <c r="I10" s="21"/>
      <c r="J10" s="21"/>
      <c r="K10" s="21">
        <f t="shared" ref="K10:M10" si="4">SUM(K2:K9)</f>
        <v>0</v>
      </c>
      <c r="L10" s="21"/>
      <c r="M10" s="90">
        <f t="shared" si="4"/>
        <v>0</v>
      </c>
    </row>
  </sheetData>
  <sheetProtection algorithmName="SHA-512" hashValue="VygaxCKD15hUiurnYMHFW77ZFowo+RDXFhR5wnOl5K5g3Ye08EfnZYV5VVs01qWmmROf3xpIMN+QrY+DOiE7Ug==" saltValue="BZkcPS4TxB2u53n0GcSClg==" spinCount="100000" sheet="1" objects="1" scenarios="1"/>
  <pageMargins left="0.25" right="0.25" top="0.75" bottom="0.75" header="0.3" footer="0.3"/>
  <pageSetup orientation="landscape" horizontalDpi="0" verticalDpi="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READ ME</vt:lpstr>
      <vt:lpstr>products</vt:lpstr>
      <vt:lpstr>value</vt:lpstr>
      <vt:lpstr>products!Print_Titles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Franklin</dc:creator>
  <cp:lastModifiedBy>Andrea Franklin</cp:lastModifiedBy>
  <dcterms:created xsi:type="dcterms:W3CDTF">2019-10-26T23:49:54Z</dcterms:created>
  <dcterms:modified xsi:type="dcterms:W3CDTF">2019-10-30T03:34:06Z</dcterms:modified>
</cp:coreProperties>
</file>